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150" windowHeight="5160" activeTab="0"/>
  </bookViews>
  <sheets>
    <sheet name="Pr-ras" sheetId="1" r:id="rId1"/>
  </sheets>
  <definedNames/>
  <calcPr fullCalcOnLoad="1"/>
</workbook>
</file>

<file path=xl/sharedStrings.xml><?xml version="1.0" encoding="utf-8"?>
<sst xmlns="http://schemas.openxmlformats.org/spreadsheetml/2006/main" count="164" uniqueCount="155">
  <si>
    <t xml:space="preserve">BILJEŠKE UZ FINANCIJSKO IZVJEŠĆE ZA RAZDOBLJE OD </t>
  </si>
  <si>
    <t>OBRAZAC PR-RAS</t>
  </si>
  <si>
    <t>Bilješke br.1 AOP – 001</t>
  </si>
  <si>
    <t>Rashodi poslovanja sastoje se od:</t>
  </si>
  <si>
    <t>rashodi za zaposlene</t>
  </si>
  <si>
    <t>materijalni rashodi</t>
  </si>
  <si>
    <t>financijski rashodi</t>
  </si>
  <si>
    <t>Materijalni rashodi sastoje se od:</t>
  </si>
  <si>
    <t>UKUPNI PRIHODI</t>
  </si>
  <si>
    <t>UKUPNI RASHODI</t>
  </si>
  <si>
    <t>Osoba za kontakt:</t>
  </si>
  <si>
    <t>Zakonski predstavnik:</t>
  </si>
  <si>
    <t>_________________</t>
  </si>
  <si>
    <t xml:space="preserve"> - uplate učenika za školsku marendu</t>
  </si>
  <si>
    <t>UKUPNO</t>
  </si>
  <si>
    <t>Struktura rashoda za zaposlene je slijedeća:</t>
  </si>
  <si>
    <t>Ukupno:</t>
  </si>
  <si>
    <t>a)</t>
  </si>
  <si>
    <t>b)</t>
  </si>
  <si>
    <t>c)</t>
  </si>
  <si>
    <t>d)</t>
  </si>
  <si>
    <t>Razina: 31, Razdjel: 000</t>
  </si>
  <si>
    <t>Djelatnost: 8520 Osnovno obrazovanje</t>
  </si>
  <si>
    <t>Struktura prihoda je slijedeća:</t>
  </si>
  <si>
    <t xml:space="preserve"> - uplate učenika za participaciju produženog boravka</t>
  </si>
  <si>
    <t xml:space="preserve"> - uplate učenika za prehranu u produženom boravku</t>
  </si>
  <si>
    <t xml:space="preserve"> - sredstva decentralizacije</t>
  </si>
  <si>
    <t>(jubilarne nagrade, dar za djecu, otpremnine, pomoći)</t>
  </si>
  <si>
    <t xml:space="preserve">nenaplaćena potraživanja od roditelja </t>
  </si>
  <si>
    <t>nenaplaćeni vlastiti prihodi</t>
  </si>
  <si>
    <t>Bilješke br.2 AOP – 045</t>
  </si>
  <si>
    <t>Bilješke br.3 AOP – 105, 111</t>
  </si>
  <si>
    <t>Bilješke br.4 AOP – 123, 124,126</t>
  </si>
  <si>
    <t>Bilješke br.5 AOP – 130, 131, 132, 133</t>
  </si>
  <si>
    <t>Prihodi  pod AOP 132 odnose se na sredstva potrebna za financiranje rashoda poslovanja</t>
  </si>
  <si>
    <t xml:space="preserve"> - donacija</t>
  </si>
  <si>
    <t>UKUPNI MANJAK PRIHODA</t>
  </si>
  <si>
    <t xml:space="preserve"> - najam dvorane</t>
  </si>
  <si>
    <t>AOP 253</t>
  </si>
  <si>
    <t xml:space="preserve"> -Ostale naknade građ. I kućanstvima iz proračuna</t>
  </si>
  <si>
    <t>rashoda poslovanja tijekom godine.</t>
  </si>
  <si>
    <t>52100 Pula, Danteov trg 2</t>
  </si>
  <si>
    <t>OIB:88890785871</t>
  </si>
  <si>
    <t>RKP: 10900,  MB: 03203514, ŠIF. OZ. : 80102 OŠ Centar, Pula</t>
  </si>
  <si>
    <t>Bilješke br.6 AOP – 148</t>
  </si>
  <si>
    <t xml:space="preserve">Bilješke br.8 AOP – 160 - AOP 160  </t>
  </si>
  <si>
    <t>Bilješke br.9 AOP – 246</t>
  </si>
  <si>
    <t>Bilješke br.10 AOP – 281, 282, 284</t>
  </si>
  <si>
    <t>Bilješke br.11 AOP – 286, 287</t>
  </si>
  <si>
    <t>naknade građanima i kućanstvima u naravi</t>
  </si>
  <si>
    <t>Bilješke br.7 AOP – 149 - AOP 159</t>
  </si>
  <si>
    <t>naknade troškova zaposlenicima AOP 161</t>
  </si>
  <si>
    <t>rashoda za materijal i energiju AOP 166</t>
  </si>
  <si>
    <t>rashoda za usluge AOP 174</t>
  </si>
  <si>
    <t>e)</t>
  </si>
  <si>
    <t>naknade troškova osobama izvan radnog odnosa AOP 184</t>
  </si>
  <si>
    <t>ostale nespomenute rashode poslovanja AOP 185</t>
  </si>
  <si>
    <t>na stručnom osposobljavanju te s time u vezi i porast službenih putovanja.</t>
  </si>
  <si>
    <t xml:space="preserve"> plaća te ostalih prihoda za financiranje redovne djelatnosti. Iz državnog proračuna uplaćen je novac za nabavu </t>
  </si>
  <si>
    <t>Ostali rashodi za zaposlene AOP 155</t>
  </si>
  <si>
    <t>Obračunati doprinosi na bruto plaću  AOP 156</t>
  </si>
  <si>
    <t>PRIHODI I RASHODI OD POSLOVANJA</t>
  </si>
  <si>
    <t>AOP 001</t>
  </si>
  <si>
    <t>Prihodi poslovanja (6)</t>
  </si>
  <si>
    <t>AOP 148</t>
  </si>
  <si>
    <t>Rashodi poslovanja (3)</t>
  </si>
  <si>
    <t>AOP 282</t>
  </si>
  <si>
    <t>VIŠAK PRIHODA POSLOVANJA</t>
  </si>
  <si>
    <t>PRIHODI I RASHODI OD NEFINANCIJSKE IMOVINE</t>
  </si>
  <si>
    <t>AOP 289</t>
  </si>
  <si>
    <t>Prihodi od prodaje nefinancijske imovine (7)</t>
  </si>
  <si>
    <t>AOP 341</t>
  </si>
  <si>
    <t>Rashodi za nabavu nefinancijske imovine (4)</t>
  </si>
  <si>
    <t>AOP 399</t>
  </si>
  <si>
    <t>MANJAK PRIHODA OD NEFINANCIJSKE IMOVINE</t>
  </si>
  <si>
    <t>VIŠAK PRIHODA-PRENESENI</t>
  </si>
  <si>
    <t xml:space="preserve">Odnosi se na prihode iz nadležnog proračuna - Grad Pula za financiranje rashoda poslovanja, a ostvareni su </t>
  </si>
  <si>
    <t xml:space="preserve">smanjenje u odnosu na preth. razdoblje indeksom 89,6 zbog manjih potreba. AOP 181 Intelektualne usluge </t>
  </si>
  <si>
    <t>Radolović Kristina</t>
  </si>
  <si>
    <t>Loreta Ribarić dipl.ped.</t>
  </si>
  <si>
    <t>01.01.2020. - 31.12.2020.</t>
  </si>
  <si>
    <t>Ukupno ostvareni prihodi i primici za razdoblje 01. siječnja do 31. prosinca 2020. godine iznose 6.945.925 kn,</t>
  </si>
  <si>
    <t xml:space="preserve"> dok ukupno ostvareni rashodi i izdaci iznose 6.838.990 kn. S obzirom na preneseni višak (konto 92211)</t>
  </si>
  <si>
    <t>prihoda i primitaka raspoloživ u sljedećem razdoblju i iznosi 31.753 kn.  Višak sadrži prihode od sufinanci-</t>
  </si>
  <si>
    <t>ranja roditelja za marende i produženi boravak, tekuće pomoći iz Općina Medulin i Marčana,</t>
  </si>
  <si>
    <t xml:space="preserve"> tekuće pomoći iz županijskog proračuna za projekt Zavičajna nastava i prihoda od naknada šteta.</t>
  </si>
  <si>
    <t xml:space="preserve">u iznosu od 189.720 kn iz prethodnog razdoblja, u izvještajnom razdoblju ostvaren je višak </t>
  </si>
  <si>
    <t xml:space="preserve">U obračunskom razdoblju ostvareni su ukupni prihodi poslovanja u iznosu od 6.945.925 kn. </t>
  </si>
  <si>
    <t>U odnosu na prethodnu godinu, ostvareni su sa indeksom 104,6 zbog financiranja povećanja sredstava za isplatu</t>
  </si>
  <si>
    <t xml:space="preserve">udžbenika  od strane MZO. </t>
  </si>
  <si>
    <t xml:space="preserve">Pomoći iz proračuna su 5,5 % veće u odnosu na prethodno razdoblje . Prikazuje se ukupni prihod ostvaren </t>
  </si>
  <si>
    <t xml:space="preserve">unutar općeg proračuna i iznosi 5.673.556 kn, što predstavlja ukupno  povećanje  od 5,5%. </t>
  </si>
  <si>
    <t xml:space="preserve">udžbenike što predstavlja indeks 34,1 u odnosu na prethodno razdoblje, jer su nabavljani samo novoizdani udžbenici </t>
  </si>
  <si>
    <t>za pojedine razrede.</t>
  </si>
  <si>
    <r>
      <t xml:space="preserve">Tekuće pomoći iz proračuna koji nije nadležan </t>
    </r>
    <r>
      <rPr>
        <b/>
        <sz val="12"/>
        <rFont val="Times New Roman"/>
        <family val="1"/>
      </rPr>
      <t>AOP – 064</t>
    </r>
    <r>
      <rPr>
        <sz val="12"/>
        <rFont val="Times New Roman"/>
        <family val="1"/>
      </rPr>
      <t xml:space="preserve"> iznose  5.611.779 i odnose se na plaće zaposl. i naknade građ.za </t>
    </r>
  </si>
  <si>
    <t xml:space="preserve"> - uplate od učenika za ručak</t>
  </si>
  <si>
    <t>nastave na daljinu u pojedinim periodima, a najviše zbog smanjenja grupa produženog boravka zbog Covid 19 mjera.</t>
  </si>
  <si>
    <t xml:space="preserve"> - upl. od osigur. za naknade šteta- učionice u prizemlju lijevo: kemije i fizike, oštećeni udžbenici i inf.oprema</t>
  </si>
  <si>
    <t xml:space="preserve"> te su u odnosu na prethodnu godinu ostvareni sa indeksom 89,3. Pad prihoda je evidentan zbog održavanja</t>
  </si>
  <si>
    <t>Na ovoj poziciji prikazani su prihodi po posebnim propisima koji su ostvareni u iznosu od 224.262 kn,</t>
  </si>
  <si>
    <t>Prihodi se odnose na prihode od  najma dvorane i donacije.</t>
  </si>
  <si>
    <t>marende indeks je 59,9 (manje djece ostvarilo pravo, a i manje je marendi izdano jer nisu bili prisutni sve dane)</t>
  </si>
  <si>
    <t xml:space="preserve"> Donacija je dobivena od zaklade "Hrvatska za djecu" za subvencije školske</t>
  </si>
  <si>
    <t>Ostvareni su u ukupnom iznosu od 23.649 kn kn, te su u odnosu na prethodnu godinu ostvareni sa indeksom od 47,0.</t>
  </si>
  <si>
    <t>Prihodi od najma dvorane  -indeks 45,2 zbog mjera Stožera- Covid 19 te se dvorana nije iznajmljivala svo vrijeme.</t>
  </si>
  <si>
    <t>u iznosu od 1.024.458 kn što predstavlja porast 6,7 % u odnosu na prethodno razdoblje.</t>
  </si>
  <si>
    <t>za popravak krova, učionice kemije i dijela fasade 83.655 kn te 3.000 kn za nabavu  knjiga za školsku knjižnicu.</t>
  </si>
  <si>
    <t>u iznosu od 937.803 kn, a sredstva pod AOP 133 u iznosu od 86.655 kn namjenjena su</t>
  </si>
  <si>
    <t xml:space="preserve">Kapitalne pomoći iz proračuna koji nije nadležan AOP – 065 iznose  61.777 za </t>
  </si>
  <si>
    <t>nabavu radnih bilježnica. Tek.pomoći iz općinskih proračuna iznose 20.141 i odnose se na subvenciju troškova za prod.boravak</t>
  </si>
  <si>
    <t xml:space="preserve"> - opći prihodi i primici- socijalni program</t>
  </si>
  <si>
    <t xml:space="preserve"> - opći prihodi i primici- plaće pomoćnika u nastavi (5)</t>
  </si>
  <si>
    <t xml:space="preserve"> - opći prihodi i primici- plaće za produženi boravak (4 učiteljice)</t>
  </si>
  <si>
    <t>(dvije su dodatno zaposlene u rujnu zbog Covid mjera)</t>
  </si>
  <si>
    <t xml:space="preserve"> - projekt školska shema</t>
  </si>
  <si>
    <t>Ukupni rashodi poslovanja u obračunskom razdoblju ostvareni su u iznosu od 6.838.990 kn,</t>
  </si>
  <si>
    <t>što je u odnosu na prethodnu godinu ostvareno sa indeksom 107,1 što se u najvećem dijelu odnosi na porast mase</t>
  </si>
  <si>
    <t xml:space="preserve"> bruto plaća 8,6%. Materijalni rashodi smanjeni su 4,3% (rashodi za energiju, materijal i sirovine, sl.putovanja i struč.</t>
  </si>
  <si>
    <t>usavršavanje, a povećani su troškovi materijala za čišćenje i održavanje higijene) Povećani su troškovi za usluge tek.</t>
  </si>
  <si>
    <t xml:space="preserve">i invest.održavanja (popravci učionica- sanacija zidova i postavljanje pločica, ličenje,  red.održavanje kuhinje, </t>
  </si>
  <si>
    <t>red.održavanje opreme škole, nabava jednogodišnje licence Seasaw za učitelje (konto 3235)</t>
  </si>
  <si>
    <t>Rashodi za zaposlene iznose 5.918.247 kn, a ostvareni su sa indeksom 108,7 u odnosu na prethodnu godinu</t>
  </si>
  <si>
    <t>Bruto plaća AOP 150</t>
  </si>
  <si>
    <t xml:space="preserve"> plaća za zaposlene za redovni rad AOP 151</t>
  </si>
  <si>
    <t>plaća za rad iznad norme AOP 153</t>
  </si>
  <si>
    <t xml:space="preserve"> plaća za posebne uvjete rada  AOP 154</t>
  </si>
  <si>
    <t>Bruto plaća za rad iznad norme AOP 153 ostvaruje indeks 135,4 uz objašnjenje da za 2020. godinu</t>
  </si>
  <si>
    <t xml:space="preserve"> postoji suglasnost MZO za prekovremene sate učitelja, a za kraća bolovanja nisu pronađene zamjene</t>
  </si>
  <si>
    <t>te su mijenjali zaposleni učitelji.</t>
  </si>
  <si>
    <t>bilježi porast  zbog ugovora o djelu u siječnju za ispomoć u računovodstvu škole zbog odlaska u mirovinu</t>
  </si>
  <si>
    <t xml:space="preserve">Rashodi za materijal i energiju AOP 166 bilježe smanjenje 8,6 % u odnosu na prethodno razdoblje zbog </t>
  </si>
  <si>
    <t>Naknade troškova zaposlenicima AOP 161 ostvaruju indeks od 62,5 jer nije bilo str.usavršavanja i sl.putovanja</t>
  </si>
  <si>
    <t>ušteda jer su učenici bili online  AOP 170, povećanje potrošnog materijala higijenu i čistoću</t>
  </si>
  <si>
    <t xml:space="preserve"> Rashodi za usluge tekućeg i inv. održ. AOP 176 bilježe indeks 130,2 (popravci učionica- sanacija zidova i postavljanje pločica, </t>
  </si>
  <si>
    <t>ličenje,  red.održavanje kuhinje, red.održavanje opreme škole, nabava jednogodišnje licence Seasaw za učitelje (konto 3235)</t>
  </si>
  <si>
    <t>Materijalni rashodi iznose 849.039 kn, te su u odnosu na prethodnu godinu ostvareni sa indeksom 95,7.</t>
  </si>
  <si>
    <t>Povećanje indeksa za 129,8 zbog nabave besplatnih radnih bilježnica za učenike na teret MZO</t>
  </si>
  <si>
    <t>Ukupni ostvareni rashodi poslovanja iznose 6.838.990 kuna, a višak prihoda poslovanja iznosi 106.935 kn.</t>
  </si>
  <si>
    <t>Preneseni višak prihoda poslovanja prethodne godine iznosi 191.388 kn  zbog smanjenja</t>
  </si>
  <si>
    <t>Obračunati, a nenaplaćeni prihodi poslovanja iznose 36.445 kn, a sastoje se od:</t>
  </si>
  <si>
    <t>Bilješke br.12 AOP – 341-375</t>
  </si>
  <si>
    <t>Rashodi za nabavu nefinancijske imovine iznose  264.902 kn, te su u odnosu na prethodnu godinu</t>
  </si>
  <si>
    <t>ostvareni sa indeksom 102,9. Odnosi se na udžbenike koji se vode na školu u iznosu od 71.545 kn, te</t>
  </si>
  <si>
    <t xml:space="preserve"> nabave opreme  za biologiju i prirodu, inf.opreme za učitelje i učionice, tv za knjižnicu, radnih ploča i laboratorijskih </t>
  </si>
  <si>
    <t xml:space="preserve">ormara za učionicu kemije,  klima uređaja u produženom boravku i tajništvu, nabava tel.centrale </t>
  </si>
  <si>
    <t>Bilješke br.13 AOP – 393</t>
  </si>
  <si>
    <t>Dodatna ulaganja obavljena su  iz sredstava decentralizacije u iznosu 83.655 zbog hitne sanacije krova, učionice kemije</t>
  </si>
  <si>
    <t xml:space="preserve"> i dijela uništene fasade.</t>
  </si>
  <si>
    <t>Obračunati, a nenaplaćeni prihodi poslovanja iznose 42.030 kn. Indeks je 115,3 zbog izdanih računa za prosinac</t>
  </si>
  <si>
    <t>Bilješke br.14 AOP – 409</t>
  </si>
  <si>
    <t>Bilješke br.15 AOP – 629-635</t>
  </si>
  <si>
    <t>VIŠAK PRIHODA RASPOLOŽIV U SLJEDEĆEM RAZDOBLJU</t>
  </si>
  <si>
    <t>Bilješke br.16 AOP – 637</t>
  </si>
  <si>
    <t>Unaprijed plaćeni rashodi budućeg razdoblja iznose 517.636 kn i odnose se na plaću za 12/2020.</t>
  </si>
  <si>
    <t>U Puli, 29.01.2021.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</si>
</sst>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\ &quot;kn&quot;"/>
    <numFmt numFmtId="184" formatCode="#,##0.00\ &quot;kn&quot;"/>
    <numFmt numFmtId="185" formatCode="&quot;Istinito&quot;;&quot;Istinito&quot;;&quot;Neistinito&quot;"/>
    <numFmt numFmtId="186" formatCode="[$€-2]\ #,##0.00_);[Red]\([$€-2]\ #,##0.00\)"/>
    <numFmt numFmtId="187" formatCode="[$-1041A]#,##0.00;\-\ #,##0.00"/>
    <numFmt numFmtId="188" formatCode="&quot;True&quot;;&quot;True&quot;;&quot;False&quot;"/>
    <numFmt numFmtId="189" formatCode="[$¥€-2]\ #,##0.00_);[Red]\([$€-2]\ #,##0.00\)"/>
    <numFmt numFmtId="190" formatCode="[$-41A]d\.\ mmmm\ yyyy\."/>
  </numFmts>
  <fonts count="52">
    <font>
      <sz val="10"/>
      <name val="Arial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u val="single"/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33" borderId="0" xfId="0" applyFont="1" applyFill="1" applyAlignment="1">
      <alignment horizontal="left" indent="5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 horizontal="left" indent="7"/>
    </xf>
    <xf numFmtId="3" fontId="1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50" fillId="0" borderId="10" xfId="0" applyFont="1" applyBorder="1" applyAlignment="1">
      <alignment horizontal="left" vertical="center" indent="1"/>
    </xf>
    <xf numFmtId="0" fontId="50" fillId="0" borderId="11" xfId="0" applyFont="1" applyBorder="1" applyAlignment="1">
      <alignment horizontal="left" vertical="center" indent="1"/>
    </xf>
    <xf numFmtId="3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 indent="1"/>
    </xf>
    <xf numFmtId="3" fontId="4" fillId="0" borderId="11" xfId="0" applyNumberFormat="1" applyFont="1" applyBorder="1" applyAlignment="1">
      <alignment vertical="center"/>
    </xf>
    <xf numFmtId="0" fontId="50" fillId="0" borderId="12" xfId="0" applyFont="1" applyBorder="1" applyAlignment="1">
      <alignment horizontal="left" vertical="center" indent="1"/>
    </xf>
    <xf numFmtId="3" fontId="4" fillId="0" borderId="13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42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34" borderId="0" xfId="0" applyFont="1" applyFill="1" applyBorder="1" applyAlignment="1">
      <alignment/>
    </xf>
    <xf numFmtId="3" fontId="5" fillId="0" borderId="0" xfId="0" applyNumberFormat="1" applyFont="1" applyAlignment="1">
      <alignment wrapText="1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15" xfId="0" applyFont="1" applyFill="1" applyBorder="1" applyAlignment="1">
      <alignment/>
    </xf>
    <xf numFmtId="3" fontId="0" fillId="33" borderId="16" xfId="0" applyNumberFormat="1" applyFont="1" applyFill="1" applyBorder="1" applyAlignment="1">
      <alignment/>
    </xf>
    <xf numFmtId="3" fontId="0" fillId="33" borderId="14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3" fontId="0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3" fontId="7" fillId="33" borderId="14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4" fillId="33" borderId="0" xfId="0" applyFont="1" applyFill="1" applyAlignment="1">
      <alignment horizontal="left" indent="3"/>
    </xf>
    <xf numFmtId="3" fontId="9" fillId="33" borderId="0" xfId="0" applyNumberFormat="1" applyFont="1" applyFill="1" applyBorder="1" applyAlignment="1">
      <alignment/>
    </xf>
    <xf numFmtId="3" fontId="9" fillId="33" borderId="0" xfId="0" applyNumberFormat="1" applyFont="1" applyFill="1" applyAlignment="1">
      <alignment/>
    </xf>
    <xf numFmtId="3" fontId="0" fillId="33" borderId="17" xfId="0" applyNumberFormat="1" applyFont="1" applyFill="1" applyBorder="1" applyAlignment="1">
      <alignment/>
    </xf>
    <xf numFmtId="0" fontId="4" fillId="33" borderId="18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51" fillId="0" borderId="15" xfId="0" applyFont="1" applyBorder="1" applyAlignment="1">
      <alignment horizontal="left" vertical="center" indent="6"/>
    </xf>
    <xf numFmtId="0" fontId="51" fillId="0" borderId="20" xfId="0" applyFont="1" applyBorder="1" applyAlignment="1">
      <alignment horizontal="left" vertical="center" indent="6"/>
    </xf>
    <xf numFmtId="0" fontId="51" fillId="0" borderId="16" xfId="0" applyFont="1" applyBorder="1" applyAlignment="1">
      <alignment horizontal="left" vertical="center" indent="6"/>
    </xf>
    <xf numFmtId="0" fontId="50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left" vertical="center" indent="6"/>
    </xf>
    <xf numFmtId="0" fontId="4" fillId="0" borderId="0" xfId="0" applyFont="1" applyAlignment="1">
      <alignment horizontal="left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3"/>
  <sheetViews>
    <sheetView tabSelected="1" view="pageBreakPreview" zoomScaleSheetLayoutView="100" workbookViewId="0" topLeftCell="A202">
      <selection activeCell="A1" sqref="A1"/>
    </sheetView>
  </sheetViews>
  <sheetFormatPr defaultColWidth="9.140625" defaultRowHeight="12.75"/>
  <cols>
    <col min="1" max="1" width="10.28125" style="3" customWidth="1"/>
    <col min="2" max="2" width="49.140625" style="3" customWidth="1"/>
    <col min="3" max="3" width="15.57421875" style="3" customWidth="1"/>
    <col min="4" max="4" width="12.8515625" style="3" customWidth="1"/>
    <col min="5" max="5" width="13.7109375" style="3" customWidth="1"/>
    <col min="6" max="6" width="2.8515625" style="3" customWidth="1"/>
    <col min="7" max="7" width="9.140625" style="3" customWidth="1"/>
    <col min="8" max="8" width="13.7109375" style="3" customWidth="1"/>
    <col min="9" max="16384" width="9.140625" style="3" customWidth="1"/>
  </cols>
  <sheetData>
    <row r="1" ht="12.75">
      <c r="A1" s="3" t="s">
        <v>43</v>
      </c>
    </row>
    <row r="2" ht="12.75">
      <c r="A2" s="3" t="s">
        <v>41</v>
      </c>
    </row>
    <row r="3" ht="12.75">
      <c r="A3" s="3" t="s">
        <v>21</v>
      </c>
    </row>
    <row r="4" ht="12.75">
      <c r="A4" s="3" t="s">
        <v>22</v>
      </c>
    </row>
    <row r="6" ht="15">
      <c r="A6" s="1" t="s">
        <v>42</v>
      </c>
    </row>
    <row r="7" ht="15">
      <c r="A7" s="1"/>
    </row>
    <row r="8" spans="1:5" ht="15">
      <c r="A8" s="58" t="s">
        <v>0</v>
      </c>
      <c r="B8" s="58"/>
      <c r="C8" s="58"/>
      <c r="D8" s="58"/>
      <c r="E8" s="58"/>
    </row>
    <row r="9" spans="1:5" ht="12.75" customHeight="1">
      <c r="A9" s="58" t="s">
        <v>80</v>
      </c>
      <c r="B9" s="58"/>
      <c r="C9" s="58"/>
      <c r="D9" s="58"/>
      <c r="E9" s="58"/>
    </row>
    <row r="10" ht="15">
      <c r="A10" s="1"/>
    </row>
    <row r="11" ht="15">
      <c r="A11" s="2" t="s">
        <v>1</v>
      </c>
    </row>
    <row r="12" ht="15">
      <c r="A12" s="27" t="s">
        <v>81</v>
      </c>
    </row>
    <row r="13" ht="15">
      <c r="A13" s="27" t="s">
        <v>82</v>
      </c>
    </row>
    <row r="14" ht="15">
      <c r="A14" s="27" t="s">
        <v>86</v>
      </c>
    </row>
    <row r="15" ht="15">
      <c r="A15" s="27" t="s">
        <v>83</v>
      </c>
    </row>
    <row r="16" ht="15">
      <c r="A16" s="27" t="s">
        <v>84</v>
      </c>
    </row>
    <row r="17" ht="15">
      <c r="A17" s="27" t="s">
        <v>85</v>
      </c>
    </row>
    <row r="18" ht="15" thickBot="1">
      <c r="A18" s="1"/>
    </row>
    <row r="19" spans="1:3" ht="15" thickBot="1">
      <c r="A19" s="59" t="s">
        <v>61</v>
      </c>
      <c r="B19" s="60"/>
      <c r="C19" s="61"/>
    </row>
    <row r="20" spans="1:4" ht="15.75" thickBot="1">
      <c r="A20" s="19" t="s">
        <v>62</v>
      </c>
      <c r="B20" s="20" t="s">
        <v>63</v>
      </c>
      <c r="C20" s="21">
        <v>6945925</v>
      </c>
      <c r="D20" s="7"/>
    </row>
    <row r="21" spans="1:3" ht="15.75" thickBot="1">
      <c r="A21" s="19" t="s">
        <v>64</v>
      </c>
      <c r="B21" s="20" t="s">
        <v>65</v>
      </c>
      <c r="C21" s="21">
        <v>6838990</v>
      </c>
    </row>
    <row r="22" spans="1:3" ht="15.75" thickBot="1">
      <c r="A22" s="19"/>
      <c r="B22" s="20"/>
      <c r="C22" s="22"/>
    </row>
    <row r="23" spans="1:3" ht="15.75" thickBot="1">
      <c r="A23" s="19" t="s">
        <v>66</v>
      </c>
      <c r="B23" s="20" t="s">
        <v>67</v>
      </c>
      <c r="C23" s="21">
        <v>106935</v>
      </c>
    </row>
    <row r="24" spans="1:3" ht="15.75" thickBot="1">
      <c r="A24" s="62"/>
      <c r="B24" s="62"/>
      <c r="C24" s="62"/>
    </row>
    <row r="25" spans="1:3" ht="15" thickBot="1">
      <c r="A25" s="59" t="s">
        <v>68</v>
      </c>
      <c r="B25" s="60"/>
      <c r="C25" s="63"/>
    </row>
    <row r="26" spans="1:3" ht="15.75" thickBot="1">
      <c r="A26" s="19" t="s">
        <v>69</v>
      </c>
      <c r="B26" s="20" t="s">
        <v>70</v>
      </c>
      <c r="C26" s="25">
        <v>0</v>
      </c>
    </row>
    <row r="27" spans="1:3" ht="15.75" thickBot="1">
      <c r="A27" s="19" t="s">
        <v>71</v>
      </c>
      <c r="B27" s="24" t="s">
        <v>72</v>
      </c>
      <c r="C27" s="26">
        <v>264902</v>
      </c>
    </row>
    <row r="28" spans="1:3" ht="15.75" thickBot="1">
      <c r="A28" s="19"/>
      <c r="B28" s="20"/>
      <c r="C28" s="23"/>
    </row>
    <row r="29" spans="1:3" ht="15.75" thickBot="1">
      <c r="A29" s="19" t="s">
        <v>73</v>
      </c>
      <c r="B29" s="20" t="s">
        <v>74</v>
      </c>
      <c r="C29" s="21">
        <v>-264902</v>
      </c>
    </row>
    <row r="30" ht="15">
      <c r="A30" s="1"/>
    </row>
    <row r="31" ht="15">
      <c r="A31" s="1"/>
    </row>
    <row r="32" ht="15">
      <c r="A32" s="4" t="s">
        <v>2</v>
      </c>
    </row>
    <row r="33" ht="15">
      <c r="A33" s="1"/>
    </row>
    <row r="34" ht="15">
      <c r="A34" s="28" t="s">
        <v>87</v>
      </c>
    </row>
    <row r="35" ht="15">
      <c r="A35" s="28" t="s">
        <v>88</v>
      </c>
    </row>
    <row r="36" ht="15">
      <c r="A36" s="28" t="s">
        <v>58</v>
      </c>
    </row>
    <row r="37" ht="15">
      <c r="A37" s="28" t="s">
        <v>89</v>
      </c>
    </row>
    <row r="38" ht="15">
      <c r="A38" s="5"/>
    </row>
    <row r="39" ht="15">
      <c r="A39" s="5"/>
    </row>
    <row r="40" ht="15">
      <c r="A40" s="5"/>
    </row>
    <row r="41" ht="15">
      <c r="A41" s="1"/>
    </row>
    <row r="42" ht="15">
      <c r="A42" s="4" t="s">
        <v>30</v>
      </c>
    </row>
    <row r="43" ht="15">
      <c r="A43" s="27" t="s">
        <v>90</v>
      </c>
    </row>
    <row r="44" ht="15">
      <c r="A44" s="27" t="s">
        <v>91</v>
      </c>
    </row>
    <row r="45" ht="15">
      <c r="A45" s="27" t="s">
        <v>94</v>
      </c>
    </row>
    <row r="46" ht="15">
      <c r="A46" s="27" t="s">
        <v>109</v>
      </c>
    </row>
    <row r="47" ht="15">
      <c r="A47" s="27" t="s">
        <v>108</v>
      </c>
    </row>
    <row r="48" ht="15">
      <c r="A48" s="27" t="s">
        <v>92</v>
      </c>
    </row>
    <row r="49" ht="15">
      <c r="A49" s="27" t="s">
        <v>93</v>
      </c>
    </row>
    <row r="51" ht="15">
      <c r="A51" s="1"/>
    </row>
    <row r="52" ht="15">
      <c r="A52" s="4" t="s">
        <v>31</v>
      </c>
    </row>
    <row r="53" ht="15">
      <c r="A53" s="1"/>
    </row>
    <row r="54" spans="1:4" ht="15">
      <c r="A54" s="27" t="s">
        <v>99</v>
      </c>
      <c r="B54" s="29"/>
      <c r="C54" s="29"/>
      <c r="D54" s="30"/>
    </row>
    <row r="55" spans="1:4" ht="15">
      <c r="A55" s="27" t="s">
        <v>98</v>
      </c>
      <c r="B55" s="29"/>
      <c r="C55" s="29"/>
      <c r="D55" s="30"/>
    </row>
    <row r="56" spans="1:4" ht="15">
      <c r="A56" s="27" t="s">
        <v>96</v>
      </c>
      <c r="B56" s="29"/>
      <c r="C56" s="29"/>
      <c r="D56" s="30"/>
    </row>
    <row r="57" spans="1:4" ht="15">
      <c r="A57" s="27" t="s">
        <v>23</v>
      </c>
      <c r="B57" s="29"/>
      <c r="C57" s="29"/>
      <c r="D57" s="29"/>
    </row>
    <row r="58" spans="1:4" ht="15">
      <c r="A58" s="27"/>
      <c r="B58" s="29"/>
      <c r="C58" s="29"/>
      <c r="D58" s="29"/>
    </row>
    <row r="59" spans="1:4" ht="15">
      <c r="A59" s="27" t="s">
        <v>24</v>
      </c>
      <c r="B59" s="29"/>
      <c r="C59" s="29"/>
      <c r="D59" s="31">
        <v>34370</v>
      </c>
    </row>
    <row r="60" spans="1:4" ht="15">
      <c r="A60" s="27" t="s">
        <v>13</v>
      </c>
      <c r="B60" s="29"/>
      <c r="C60" s="29"/>
      <c r="D60" s="32">
        <v>67655</v>
      </c>
    </row>
    <row r="61" spans="1:4" ht="15">
      <c r="A61" s="27" t="s">
        <v>25</v>
      </c>
      <c r="B61" s="29"/>
      <c r="C61" s="29"/>
      <c r="D61" s="32">
        <v>77528</v>
      </c>
    </row>
    <row r="62" spans="1:4" ht="15">
      <c r="A62" s="27" t="s">
        <v>95</v>
      </c>
      <c r="B62" s="29"/>
      <c r="C62" s="29"/>
      <c r="D62" s="32">
        <v>4860</v>
      </c>
    </row>
    <row r="63" spans="1:4" ht="33" customHeight="1" thickBot="1">
      <c r="A63" s="64" t="s">
        <v>97</v>
      </c>
      <c r="B63" s="64"/>
      <c r="C63" s="64"/>
      <c r="D63" s="31">
        <v>39849</v>
      </c>
    </row>
    <row r="64" spans="1:4" ht="15.75" thickBot="1">
      <c r="A64" s="27"/>
      <c r="B64" s="29"/>
      <c r="C64" s="33" t="s">
        <v>14</v>
      </c>
      <c r="D64" s="34">
        <f>SUM(D59:D63)</f>
        <v>224262</v>
      </c>
    </row>
    <row r="65" spans="1:4" ht="15">
      <c r="A65" s="1"/>
      <c r="C65" s="9"/>
      <c r="D65" s="18"/>
    </row>
    <row r="66" ht="15">
      <c r="A66" s="1"/>
    </row>
    <row r="67" ht="15">
      <c r="A67" s="4" t="s">
        <v>32</v>
      </c>
    </row>
    <row r="68" ht="15">
      <c r="A68" s="1"/>
    </row>
    <row r="69" ht="15">
      <c r="A69" s="27" t="s">
        <v>100</v>
      </c>
    </row>
    <row r="70" ht="15">
      <c r="A70" s="27" t="s">
        <v>103</v>
      </c>
    </row>
    <row r="71" ht="15">
      <c r="A71" s="27" t="s">
        <v>104</v>
      </c>
    </row>
    <row r="72" ht="15">
      <c r="A72" s="27" t="s">
        <v>102</v>
      </c>
    </row>
    <row r="73" ht="15">
      <c r="A73" s="27" t="s">
        <v>101</v>
      </c>
    </row>
    <row r="74" ht="15">
      <c r="A74" s="1"/>
    </row>
    <row r="75" spans="1:4" ht="15">
      <c r="A75" s="27" t="s">
        <v>23</v>
      </c>
      <c r="B75" s="29"/>
      <c r="C75" s="29"/>
      <c r="D75" s="29"/>
    </row>
    <row r="76" spans="1:4" ht="15">
      <c r="A76" s="29"/>
      <c r="B76" s="27" t="s">
        <v>35</v>
      </c>
      <c r="C76" s="29"/>
      <c r="D76" s="31">
        <v>3730</v>
      </c>
    </row>
    <row r="77" spans="1:4" ht="15">
      <c r="A77" s="29"/>
      <c r="B77" s="27" t="s">
        <v>37</v>
      </c>
      <c r="C77" s="29"/>
      <c r="D77" s="31">
        <v>19919</v>
      </c>
    </row>
    <row r="78" spans="1:4" ht="15.75" thickBot="1">
      <c r="A78" s="27"/>
      <c r="B78" s="29"/>
      <c r="C78" s="29"/>
      <c r="D78" s="31"/>
    </row>
    <row r="79" spans="1:4" ht="15.75" thickBot="1">
      <c r="A79" s="27"/>
      <c r="B79" s="29"/>
      <c r="C79" s="33" t="s">
        <v>14</v>
      </c>
      <c r="D79" s="34">
        <f>SUM(D76:D78)</f>
        <v>23649</v>
      </c>
    </row>
    <row r="80" spans="1:5" ht="15">
      <c r="A80" s="1"/>
      <c r="C80" s="9"/>
      <c r="E80" s="9"/>
    </row>
    <row r="81" ht="15">
      <c r="A81" s="4" t="s">
        <v>33</v>
      </c>
    </row>
    <row r="82" ht="15">
      <c r="A82" s="1"/>
    </row>
    <row r="83" spans="1:5" ht="15">
      <c r="A83" s="35" t="s">
        <v>76</v>
      </c>
      <c r="B83" s="36"/>
      <c r="C83" s="36"/>
      <c r="D83" s="32"/>
      <c r="E83" s="9"/>
    </row>
    <row r="84" spans="1:5" ht="15">
      <c r="A84" s="37" t="s">
        <v>105</v>
      </c>
      <c r="B84" s="36"/>
      <c r="C84" s="36"/>
      <c r="D84" s="36"/>
      <c r="E84" s="9"/>
    </row>
    <row r="85" spans="1:5" ht="15">
      <c r="A85" s="37"/>
      <c r="B85" s="36"/>
      <c r="C85" s="36"/>
      <c r="D85" s="36"/>
      <c r="E85" s="9"/>
    </row>
    <row r="86" spans="1:5" ht="15">
      <c r="A86" s="38" t="s">
        <v>23</v>
      </c>
      <c r="B86" s="36"/>
      <c r="C86" s="36"/>
      <c r="D86" s="36"/>
      <c r="E86" s="9"/>
    </row>
    <row r="87" spans="1:5" ht="15">
      <c r="A87" s="35"/>
      <c r="B87" s="36" t="s">
        <v>26</v>
      </c>
      <c r="C87" s="36"/>
      <c r="D87" s="32">
        <v>508533</v>
      </c>
      <c r="E87" s="7"/>
    </row>
    <row r="88" spans="1:5" ht="15">
      <c r="A88" s="35"/>
      <c r="B88" s="36" t="s">
        <v>110</v>
      </c>
      <c r="C88" s="36"/>
      <c r="D88" s="32">
        <f>55398</f>
        <v>55398</v>
      </c>
      <c r="E88" s="7"/>
    </row>
    <row r="89" spans="1:5" ht="31.5">
      <c r="A89" s="35"/>
      <c r="B89" s="36" t="s">
        <v>112</v>
      </c>
      <c r="C89" s="36"/>
      <c r="D89" s="32">
        <v>228713</v>
      </c>
      <c r="E89" s="39" t="s">
        <v>113</v>
      </c>
    </row>
    <row r="90" spans="1:5" ht="15">
      <c r="A90" s="35"/>
      <c r="B90" s="36" t="s">
        <v>111</v>
      </c>
      <c r="C90" s="36"/>
      <c r="D90" s="32">
        <v>86366</v>
      </c>
      <c r="E90" s="7"/>
    </row>
    <row r="91" spans="1:5" ht="15">
      <c r="A91" s="35"/>
      <c r="B91" s="36" t="s">
        <v>114</v>
      </c>
      <c r="C91" s="36"/>
      <c r="D91" s="32">
        <v>131173</v>
      </c>
      <c r="E91" s="7"/>
    </row>
    <row r="92" spans="1:4" ht="15.75" thickBot="1">
      <c r="A92" s="35"/>
      <c r="B92" s="36" t="s">
        <v>114</v>
      </c>
      <c r="C92" s="36"/>
      <c r="D92" s="32">
        <v>14275</v>
      </c>
    </row>
    <row r="93" spans="1:4" ht="15.75" thickBot="1">
      <c r="A93" s="35"/>
      <c r="B93" s="36"/>
      <c r="C93" s="33" t="s">
        <v>14</v>
      </c>
      <c r="D93" s="34">
        <f>SUM(D87:D92)</f>
        <v>1024458</v>
      </c>
    </row>
    <row r="94" spans="1:5" ht="15">
      <c r="A94" s="35"/>
      <c r="B94" s="36"/>
      <c r="C94" s="36"/>
      <c r="D94" s="36"/>
      <c r="E94" s="9"/>
    </row>
    <row r="95" spans="1:5" ht="15">
      <c r="A95" s="35" t="s">
        <v>34</v>
      </c>
      <c r="B95" s="36"/>
      <c r="C95" s="36"/>
      <c r="D95" s="36"/>
      <c r="E95" s="9"/>
    </row>
    <row r="96" spans="1:5" ht="15">
      <c r="A96" s="35" t="s">
        <v>107</v>
      </c>
      <c r="B96" s="36"/>
      <c r="C96" s="36"/>
      <c r="D96" s="36"/>
      <c r="E96" s="9"/>
    </row>
    <row r="97" spans="1:5" ht="15">
      <c r="A97" s="35" t="s">
        <v>106</v>
      </c>
      <c r="B97" s="36"/>
      <c r="C97" s="36"/>
      <c r="D97" s="36"/>
      <c r="E97" s="9"/>
    </row>
    <row r="98" spans="1:5" ht="15">
      <c r="A98" s="35"/>
      <c r="B98" s="36"/>
      <c r="C98" s="36"/>
      <c r="D98" s="36"/>
      <c r="E98" s="9"/>
    </row>
    <row r="99" ht="15">
      <c r="A99" s="1"/>
    </row>
    <row r="100" spans="1:5" ht="15">
      <c r="A100" s="12" t="s">
        <v>44</v>
      </c>
      <c r="B100" s="11"/>
      <c r="C100" s="11"/>
      <c r="D100" s="11"/>
      <c r="E100" s="11"/>
    </row>
    <row r="101" spans="1:5" ht="15">
      <c r="A101" s="13"/>
      <c r="B101" s="11"/>
      <c r="C101" s="11"/>
      <c r="D101" s="11"/>
      <c r="E101" s="11"/>
    </row>
    <row r="102" spans="1:5" ht="15">
      <c r="A102" s="40" t="s">
        <v>115</v>
      </c>
      <c r="B102" s="41"/>
      <c r="C102" s="41"/>
      <c r="D102" s="41"/>
      <c r="E102" s="41"/>
    </row>
    <row r="103" spans="1:5" ht="15">
      <c r="A103" s="40" t="s">
        <v>116</v>
      </c>
      <c r="B103" s="41"/>
      <c r="C103" s="41"/>
      <c r="D103" s="41"/>
      <c r="E103" s="41"/>
    </row>
    <row r="104" spans="1:5" ht="15">
      <c r="A104" s="40" t="s">
        <v>117</v>
      </c>
      <c r="B104" s="41"/>
      <c r="C104" s="41"/>
      <c r="D104" s="41"/>
      <c r="E104" s="41"/>
    </row>
    <row r="105" spans="1:5" ht="15">
      <c r="A105" s="40" t="s">
        <v>118</v>
      </c>
      <c r="B105" s="41"/>
      <c r="C105" s="41"/>
      <c r="D105" s="41"/>
      <c r="E105" s="41"/>
    </row>
    <row r="106" spans="1:5" ht="15">
      <c r="A106" s="40" t="s">
        <v>119</v>
      </c>
      <c r="B106" s="41"/>
      <c r="C106" s="41"/>
      <c r="D106" s="41"/>
      <c r="E106" s="41"/>
    </row>
    <row r="107" spans="1:5" ht="15">
      <c r="A107" s="40" t="s">
        <v>120</v>
      </c>
      <c r="B107" s="41"/>
      <c r="C107" s="41"/>
      <c r="D107" s="41"/>
      <c r="E107" s="41"/>
    </row>
    <row r="108" spans="1:5" ht="15">
      <c r="A108" s="40" t="s">
        <v>3</v>
      </c>
      <c r="B108" s="41"/>
      <c r="C108" s="41"/>
      <c r="D108" s="41"/>
      <c r="E108" s="41"/>
    </row>
    <row r="109" spans="1:5" ht="15">
      <c r="A109" s="40"/>
      <c r="B109" s="40" t="s">
        <v>4</v>
      </c>
      <c r="C109" s="41"/>
      <c r="D109" s="42">
        <v>5918247</v>
      </c>
      <c r="E109" s="29"/>
    </row>
    <row r="110" spans="1:5" ht="15">
      <c r="A110" s="41"/>
      <c r="B110" s="40" t="s">
        <v>5</v>
      </c>
      <c r="C110" s="41"/>
      <c r="D110" s="42">
        <v>849039</v>
      </c>
      <c r="E110" s="29"/>
    </row>
    <row r="111" spans="1:5" ht="15">
      <c r="A111" s="41"/>
      <c r="B111" s="40" t="s">
        <v>6</v>
      </c>
      <c r="C111" s="41"/>
      <c r="D111" s="42">
        <v>0</v>
      </c>
      <c r="E111" s="29"/>
    </row>
    <row r="112" spans="1:5" ht="15.75" thickBot="1">
      <c r="A112" s="41"/>
      <c r="B112" s="40" t="s">
        <v>49</v>
      </c>
      <c r="C112" s="41"/>
      <c r="D112" s="42">
        <v>71704</v>
      </c>
      <c r="E112" s="29"/>
    </row>
    <row r="113" spans="1:5" ht="13.5" thickBot="1">
      <c r="A113" s="41"/>
      <c r="B113" s="41"/>
      <c r="C113" s="43" t="s">
        <v>14</v>
      </c>
      <c r="D113" s="44">
        <f>SUM(D109:D112)</f>
        <v>6838990</v>
      </c>
      <c r="E113" s="29"/>
    </row>
    <row r="114" spans="1:5" ht="12.75">
      <c r="A114" s="11"/>
      <c r="B114" s="11"/>
      <c r="C114" s="11"/>
      <c r="D114" s="11"/>
      <c r="E114" s="11"/>
    </row>
    <row r="115" spans="1:5" ht="15">
      <c r="A115" s="13"/>
      <c r="B115" s="11"/>
      <c r="C115" s="11"/>
      <c r="D115" s="11"/>
      <c r="E115" s="11"/>
    </row>
    <row r="116" spans="1:5" ht="15">
      <c r="A116" s="12" t="s">
        <v>50</v>
      </c>
      <c r="B116" s="11"/>
      <c r="C116" s="11"/>
      <c r="D116" s="11"/>
      <c r="E116" s="11"/>
    </row>
    <row r="117" spans="1:5" ht="15">
      <c r="A117" s="13"/>
      <c r="B117" s="11"/>
      <c r="C117" s="11"/>
      <c r="D117" s="11"/>
      <c r="E117" s="11"/>
    </row>
    <row r="118" spans="1:5" ht="15">
      <c r="A118" s="40" t="s">
        <v>121</v>
      </c>
      <c r="B118" s="41"/>
      <c r="C118" s="41"/>
      <c r="D118" s="41"/>
      <c r="E118" s="11"/>
    </row>
    <row r="119" spans="1:5" ht="15.75" thickBot="1">
      <c r="A119" s="40"/>
      <c r="B119" s="41"/>
      <c r="C119" s="41"/>
      <c r="D119" s="41"/>
      <c r="E119" s="11"/>
    </row>
    <row r="120" spans="1:5" ht="15.75" thickBot="1">
      <c r="A120" s="40" t="s">
        <v>15</v>
      </c>
      <c r="B120" s="41"/>
      <c r="C120" s="41"/>
      <c r="D120" s="45">
        <f>D126+D128+D130</f>
        <v>5918247</v>
      </c>
      <c r="E120" s="11"/>
    </row>
    <row r="121" spans="1:5" ht="15">
      <c r="A121" s="40"/>
      <c r="B121" s="41"/>
      <c r="C121" s="41"/>
      <c r="D121" s="41"/>
      <c r="E121" s="11"/>
    </row>
    <row r="122" spans="1:4" ht="15">
      <c r="A122" s="40" t="s">
        <v>123</v>
      </c>
      <c r="B122" s="41"/>
      <c r="C122" s="41"/>
      <c r="D122" s="46">
        <v>4767433</v>
      </c>
    </row>
    <row r="123" spans="1:4" ht="15">
      <c r="A123" s="40" t="s">
        <v>124</v>
      </c>
      <c r="B123" s="41"/>
      <c r="C123" s="41"/>
      <c r="D123" s="47">
        <v>119132</v>
      </c>
    </row>
    <row r="124" spans="1:4" ht="15">
      <c r="A124" s="40" t="s">
        <v>125</v>
      </c>
      <c r="B124" s="41"/>
      <c r="C124" s="41"/>
      <c r="D124" s="46">
        <v>14133</v>
      </c>
    </row>
    <row r="125" spans="1:4" ht="15.75" thickBot="1">
      <c r="A125" s="40"/>
      <c r="B125" s="41"/>
      <c r="C125" s="41"/>
      <c r="D125" s="46"/>
    </row>
    <row r="126" spans="1:4" ht="15.75" thickBot="1">
      <c r="A126" s="40" t="s">
        <v>122</v>
      </c>
      <c r="B126" s="48"/>
      <c r="C126" s="48"/>
      <c r="D126" s="49">
        <f>SUM(D122:D125)</f>
        <v>4900698</v>
      </c>
    </row>
    <row r="127" spans="1:4" ht="15.75" thickBot="1">
      <c r="A127" s="40"/>
      <c r="B127" s="41"/>
      <c r="C127" s="41"/>
      <c r="D127" s="50"/>
    </row>
    <row r="128" spans="1:4" ht="15.75" thickBot="1">
      <c r="A128" s="40" t="s">
        <v>59</v>
      </c>
      <c r="B128" s="41"/>
      <c r="C128" s="41"/>
      <c r="D128" s="49">
        <v>233424</v>
      </c>
    </row>
    <row r="129" spans="1:4" ht="15.75" thickBot="1">
      <c r="A129" s="40" t="s">
        <v>27</v>
      </c>
      <c r="B129" s="41"/>
      <c r="C129" s="41"/>
      <c r="D129" s="50"/>
    </row>
    <row r="130" spans="1:4" ht="15.75" thickBot="1">
      <c r="A130" s="40" t="s">
        <v>60</v>
      </c>
      <c r="B130" s="41"/>
      <c r="C130" s="41"/>
      <c r="D130" s="49">
        <v>784125</v>
      </c>
    </row>
    <row r="131" spans="1:5" ht="15">
      <c r="A131" s="40"/>
      <c r="B131" s="40"/>
      <c r="C131" s="40"/>
      <c r="D131" s="41"/>
      <c r="E131" s="11"/>
    </row>
    <row r="132" spans="1:5" ht="15">
      <c r="A132" s="40" t="s">
        <v>126</v>
      </c>
      <c r="B132" s="40"/>
      <c r="C132" s="51"/>
      <c r="D132" s="41"/>
      <c r="E132" s="11"/>
    </row>
    <row r="133" spans="1:5" ht="15">
      <c r="A133" s="40" t="s">
        <v>127</v>
      </c>
      <c r="B133" s="40"/>
      <c r="C133" s="51"/>
      <c r="D133" s="41"/>
      <c r="E133" s="11"/>
    </row>
    <row r="134" spans="1:5" ht="15">
      <c r="A134" s="40" t="s">
        <v>128</v>
      </c>
      <c r="B134" s="40"/>
      <c r="C134" s="40"/>
      <c r="D134" s="41"/>
      <c r="E134" s="11"/>
    </row>
    <row r="135" spans="1:5" ht="15">
      <c r="A135" s="40"/>
      <c r="B135" s="40"/>
      <c r="C135" s="40"/>
      <c r="D135" s="41"/>
      <c r="E135" s="11"/>
    </row>
    <row r="136" spans="1:5" ht="15">
      <c r="A136" s="13"/>
      <c r="B136" s="13"/>
      <c r="C136" s="13"/>
      <c r="D136" s="11"/>
      <c r="E136" s="11"/>
    </row>
    <row r="137" spans="1:5" ht="15">
      <c r="A137" s="13"/>
      <c r="B137" s="13"/>
      <c r="C137" s="13"/>
      <c r="D137" s="11"/>
      <c r="E137" s="11"/>
    </row>
    <row r="138" spans="1:5" ht="15">
      <c r="A138" s="12" t="s">
        <v>45</v>
      </c>
      <c r="B138" s="11"/>
      <c r="C138" s="11"/>
      <c r="D138" s="11"/>
      <c r="E138" s="11"/>
    </row>
    <row r="139" spans="1:5" ht="15">
      <c r="A139" s="13"/>
      <c r="B139" s="11"/>
      <c r="C139" s="11"/>
      <c r="D139" s="11"/>
      <c r="E139" s="11"/>
    </row>
    <row r="140" spans="1:5" ht="15">
      <c r="A140" s="40" t="s">
        <v>135</v>
      </c>
      <c r="B140" s="41"/>
      <c r="C140" s="41"/>
      <c r="D140" s="41"/>
      <c r="E140" s="11"/>
    </row>
    <row r="141" spans="1:5" ht="15">
      <c r="A141" s="40"/>
      <c r="B141" s="41"/>
      <c r="C141" s="41"/>
      <c r="D141" s="41"/>
      <c r="E141" s="11"/>
    </row>
    <row r="142" spans="1:5" ht="15">
      <c r="A142" s="40" t="s">
        <v>7</v>
      </c>
      <c r="B142" s="41"/>
      <c r="C142" s="41"/>
      <c r="D142" s="41"/>
      <c r="E142" s="11"/>
    </row>
    <row r="143" spans="1:5" ht="15">
      <c r="A143" s="40" t="s">
        <v>17</v>
      </c>
      <c r="B143" s="40" t="s">
        <v>51</v>
      </c>
      <c r="C143" s="41"/>
      <c r="D143" s="46">
        <v>95936</v>
      </c>
      <c r="E143" s="13"/>
    </row>
    <row r="144" spans="1:5" ht="16.5" customHeight="1">
      <c r="A144" s="40" t="s">
        <v>18</v>
      </c>
      <c r="B144" s="40" t="s">
        <v>52</v>
      </c>
      <c r="C144" s="41"/>
      <c r="D144" s="46">
        <v>403743</v>
      </c>
      <c r="E144" s="13"/>
    </row>
    <row r="145" spans="1:5" ht="16.5" customHeight="1">
      <c r="A145" s="40" t="s">
        <v>19</v>
      </c>
      <c r="B145" s="40" t="s">
        <v>53</v>
      </c>
      <c r="C145" s="41"/>
      <c r="D145" s="46">
        <v>304670</v>
      </c>
      <c r="E145" s="11"/>
    </row>
    <row r="146" spans="1:5" ht="16.5" customHeight="1">
      <c r="A146" s="40" t="s">
        <v>20</v>
      </c>
      <c r="B146" s="40" t="s">
        <v>55</v>
      </c>
      <c r="C146" s="41"/>
      <c r="D146" s="46">
        <v>7567</v>
      </c>
      <c r="E146" s="11"/>
    </row>
    <row r="147" spans="1:5" ht="15.75" thickBot="1">
      <c r="A147" s="40" t="s">
        <v>54</v>
      </c>
      <c r="B147" s="40" t="s">
        <v>56</v>
      </c>
      <c r="C147" s="41"/>
      <c r="D147" s="46">
        <v>37123</v>
      </c>
      <c r="E147" s="11"/>
    </row>
    <row r="148" spans="1:5" ht="13.5" thickBot="1">
      <c r="A148" s="41"/>
      <c r="B148" s="41"/>
      <c r="C148" s="43" t="s">
        <v>14</v>
      </c>
      <c r="D148" s="44">
        <f>SUM(D143:D147)</f>
        <v>849039</v>
      </c>
      <c r="E148" s="11"/>
    </row>
    <row r="149" spans="1:5" ht="12.75">
      <c r="A149" s="41"/>
      <c r="B149" s="41"/>
      <c r="C149" s="41"/>
      <c r="D149" s="41"/>
      <c r="E149" s="11"/>
    </row>
    <row r="150" spans="1:5" ht="15">
      <c r="A150" s="40" t="s">
        <v>131</v>
      </c>
      <c r="B150" s="41"/>
      <c r="C150" s="41"/>
      <c r="D150" s="41"/>
      <c r="E150" s="11"/>
    </row>
    <row r="151" spans="1:5" ht="15">
      <c r="A151" s="40" t="s">
        <v>57</v>
      </c>
      <c r="B151" s="41"/>
      <c r="C151" s="41"/>
      <c r="D151" s="41"/>
      <c r="E151" s="11"/>
    </row>
    <row r="152" spans="1:5" ht="15">
      <c r="A152" s="40" t="s">
        <v>130</v>
      </c>
      <c r="B152" s="41"/>
      <c r="C152" s="41"/>
      <c r="D152" s="41"/>
      <c r="E152" s="11"/>
    </row>
    <row r="153" spans="1:5" ht="15">
      <c r="A153" s="40" t="s">
        <v>132</v>
      </c>
      <c r="B153" s="41"/>
      <c r="C153" s="41"/>
      <c r="D153" s="41"/>
      <c r="E153" s="11"/>
    </row>
    <row r="154" spans="1:5" ht="15">
      <c r="A154" s="40" t="s">
        <v>133</v>
      </c>
      <c r="B154" s="41"/>
      <c r="C154" s="41"/>
      <c r="D154" s="41"/>
      <c r="E154" s="11"/>
    </row>
    <row r="155" spans="1:5" ht="15">
      <c r="A155" s="40" t="s">
        <v>134</v>
      </c>
      <c r="B155" s="41"/>
      <c r="C155" s="41"/>
      <c r="D155" s="41"/>
      <c r="E155" s="11"/>
    </row>
    <row r="156" spans="1:5" ht="15">
      <c r="A156" s="40" t="s">
        <v>77</v>
      </c>
      <c r="B156" s="41"/>
      <c r="C156" s="41"/>
      <c r="D156" s="41"/>
      <c r="E156" s="11"/>
    </row>
    <row r="157" spans="1:5" ht="15">
      <c r="A157" s="40" t="s">
        <v>129</v>
      </c>
      <c r="B157" s="41"/>
      <c r="C157" s="41"/>
      <c r="D157" s="41"/>
      <c r="E157" s="11"/>
    </row>
    <row r="158" spans="1:5" ht="15">
      <c r="A158" s="40"/>
      <c r="B158" s="41"/>
      <c r="C158" s="41"/>
      <c r="D158" s="41"/>
      <c r="E158" s="11"/>
    </row>
    <row r="159" spans="1:5" ht="15">
      <c r="A159" s="40"/>
      <c r="B159" s="41"/>
      <c r="C159" s="41"/>
      <c r="D159" s="41"/>
      <c r="E159" s="11"/>
    </row>
    <row r="160" ht="12.75">
      <c r="C160" s="8"/>
    </row>
    <row r="161" spans="1:5" ht="15">
      <c r="A161" s="12" t="s">
        <v>46</v>
      </c>
      <c r="B161" s="11"/>
      <c r="C161" s="11"/>
      <c r="D161" s="11"/>
      <c r="E161" s="11"/>
    </row>
    <row r="162" spans="1:5" ht="15" thickBot="1">
      <c r="A162" s="13"/>
      <c r="B162" s="11"/>
      <c r="C162" s="11"/>
      <c r="D162" s="11"/>
      <c r="E162" s="11"/>
    </row>
    <row r="163" spans="1:5" ht="13.5" thickBot="1">
      <c r="A163" s="41" t="s">
        <v>38</v>
      </c>
      <c r="B163" s="41" t="s">
        <v>39</v>
      </c>
      <c r="C163" s="33" t="s">
        <v>16</v>
      </c>
      <c r="D163" s="44">
        <v>71704</v>
      </c>
      <c r="E163" s="41"/>
    </row>
    <row r="164" spans="1:5" ht="15">
      <c r="A164" s="40"/>
      <c r="B164" s="41"/>
      <c r="C164" s="41"/>
      <c r="D164" s="41"/>
      <c r="E164" s="41"/>
    </row>
    <row r="165" spans="1:5" ht="15">
      <c r="A165" s="40" t="s">
        <v>136</v>
      </c>
      <c r="B165" s="41"/>
      <c r="C165" s="41"/>
      <c r="D165" s="41"/>
      <c r="E165" s="41"/>
    </row>
    <row r="166" spans="1:5" ht="15">
      <c r="A166" s="40"/>
      <c r="B166" s="41"/>
      <c r="C166" s="41"/>
      <c r="D166" s="41"/>
      <c r="E166" s="41"/>
    </row>
    <row r="167" spans="1:5" ht="15">
      <c r="A167" s="13"/>
      <c r="B167" s="11"/>
      <c r="C167" s="11"/>
      <c r="D167" s="11"/>
      <c r="E167" s="11"/>
    </row>
    <row r="168" spans="1:5" ht="15">
      <c r="A168" s="12" t="s">
        <v>47</v>
      </c>
      <c r="B168" s="11"/>
      <c r="C168" s="11"/>
      <c r="D168" s="11"/>
      <c r="E168" s="11"/>
    </row>
    <row r="169" spans="1:5" ht="15">
      <c r="A169" s="13"/>
      <c r="B169" s="11"/>
      <c r="C169" s="11"/>
      <c r="D169" s="11"/>
      <c r="E169" s="11"/>
    </row>
    <row r="170" spans="1:5" ht="15">
      <c r="A170" s="40" t="s">
        <v>137</v>
      </c>
      <c r="B170" s="41"/>
      <c r="C170" s="11"/>
      <c r="D170" s="11"/>
      <c r="E170" s="11"/>
    </row>
    <row r="171" spans="1:5" ht="15">
      <c r="A171" s="40" t="s">
        <v>138</v>
      </c>
      <c r="B171" s="41"/>
      <c r="C171" s="11"/>
      <c r="D171" s="11"/>
      <c r="E171" s="11"/>
    </row>
    <row r="172" spans="1:5" ht="15">
      <c r="A172" s="40" t="s">
        <v>40</v>
      </c>
      <c r="B172" s="41"/>
      <c r="C172" s="11"/>
      <c r="D172" s="14"/>
      <c r="E172" s="11"/>
    </row>
    <row r="173" spans="1:5" ht="15">
      <c r="A173" s="13"/>
      <c r="B173" s="11"/>
      <c r="C173" s="11"/>
      <c r="D173" s="14"/>
      <c r="E173" s="11"/>
    </row>
    <row r="174" spans="1:5" ht="15">
      <c r="A174" s="12" t="s">
        <v>48</v>
      </c>
      <c r="B174" s="11"/>
      <c r="C174" s="11"/>
      <c r="D174" s="11"/>
      <c r="E174" s="11"/>
    </row>
    <row r="175" spans="1:5" ht="15">
      <c r="A175" s="13"/>
      <c r="B175" s="11"/>
      <c r="C175" s="11"/>
      <c r="D175" s="11"/>
      <c r="E175" s="11"/>
    </row>
    <row r="176" spans="1:5" ht="15">
      <c r="A176" s="40" t="s">
        <v>139</v>
      </c>
      <c r="B176" s="41"/>
      <c r="C176" s="41"/>
      <c r="D176" s="41"/>
      <c r="E176" s="11"/>
    </row>
    <row r="177" spans="1:5" ht="15">
      <c r="A177" s="40"/>
      <c r="B177" s="41"/>
      <c r="C177" s="41"/>
      <c r="D177" s="41"/>
      <c r="E177" s="11"/>
    </row>
    <row r="178" spans="1:5" ht="15">
      <c r="A178" s="41" t="s">
        <v>28</v>
      </c>
      <c r="B178" s="41"/>
      <c r="C178" s="41"/>
      <c r="D178" s="46">
        <f>42030-D179</f>
        <v>39789</v>
      </c>
      <c r="E178" s="15"/>
    </row>
    <row r="179" spans="1:5" ht="15.75" thickBot="1">
      <c r="A179" s="41" t="s">
        <v>29</v>
      </c>
      <c r="B179" s="40"/>
      <c r="C179" s="41"/>
      <c r="D179" s="46">
        <v>2241</v>
      </c>
      <c r="E179" s="11"/>
    </row>
    <row r="180" spans="1:5" ht="15.75" thickBot="1">
      <c r="A180" s="52"/>
      <c r="B180" s="40"/>
      <c r="C180" s="43" t="s">
        <v>14</v>
      </c>
      <c r="D180" s="44">
        <f>SUM(D178:D179)</f>
        <v>42030</v>
      </c>
      <c r="E180" s="11"/>
    </row>
    <row r="181" spans="1:7" ht="15">
      <c r="A181" s="41"/>
      <c r="B181" s="41"/>
      <c r="C181" s="40"/>
      <c r="D181" s="41"/>
      <c r="E181" s="11"/>
      <c r="G181" s="6"/>
    </row>
    <row r="182" spans="1:5" ht="15">
      <c r="A182" s="11"/>
      <c r="B182" s="13"/>
      <c r="C182" s="13"/>
      <c r="D182" s="11"/>
      <c r="E182" s="11"/>
    </row>
    <row r="183" spans="1:5" ht="15">
      <c r="A183" s="12" t="s">
        <v>140</v>
      </c>
      <c r="B183" s="11"/>
      <c r="C183" s="11"/>
      <c r="D183" s="11"/>
      <c r="E183" s="11"/>
    </row>
    <row r="184" spans="1:5" ht="15">
      <c r="A184" s="13"/>
      <c r="B184" s="11"/>
      <c r="C184" s="11"/>
      <c r="D184" s="11"/>
      <c r="E184" s="11"/>
    </row>
    <row r="185" spans="1:5" ht="18.75" customHeight="1">
      <c r="A185" s="40" t="s">
        <v>141</v>
      </c>
      <c r="B185" s="41"/>
      <c r="C185" s="11"/>
      <c r="D185" s="11"/>
      <c r="E185" s="11"/>
    </row>
    <row r="186" spans="1:5" ht="15">
      <c r="A186" s="40" t="s">
        <v>142</v>
      </c>
      <c r="B186" s="41"/>
      <c r="C186" s="11"/>
      <c r="D186" s="11"/>
      <c r="E186" s="11"/>
    </row>
    <row r="187" spans="1:5" ht="15">
      <c r="A187" s="40" t="s">
        <v>143</v>
      </c>
      <c r="B187" s="41"/>
      <c r="C187" s="11"/>
      <c r="D187" s="11"/>
      <c r="E187" s="11"/>
    </row>
    <row r="188" spans="1:5" ht="15">
      <c r="A188" s="40" t="s">
        <v>144</v>
      </c>
      <c r="B188" s="41"/>
      <c r="C188" s="11"/>
      <c r="D188" s="11"/>
      <c r="E188" s="11"/>
    </row>
    <row r="189" spans="1:5" ht="15">
      <c r="A189" s="40"/>
      <c r="B189" s="41"/>
      <c r="C189" s="11"/>
      <c r="D189" s="11"/>
      <c r="E189" s="11"/>
    </row>
    <row r="190" spans="1:5" ht="15">
      <c r="A190" s="12" t="s">
        <v>145</v>
      </c>
      <c r="B190" s="11"/>
      <c r="C190" s="11"/>
      <c r="D190" s="11"/>
      <c r="E190" s="11"/>
    </row>
    <row r="191" spans="1:5" ht="15">
      <c r="A191" s="12"/>
      <c r="B191" s="11"/>
      <c r="C191" s="11"/>
      <c r="D191" s="11"/>
      <c r="E191" s="11"/>
    </row>
    <row r="192" spans="1:5" ht="15">
      <c r="A192" s="40" t="s">
        <v>146</v>
      </c>
      <c r="B192" s="11"/>
      <c r="C192" s="11"/>
      <c r="D192" s="11"/>
      <c r="E192" s="11"/>
    </row>
    <row r="193" spans="1:5" ht="15">
      <c r="A193" s="40" t="s">
        <v>147</v>
      </c>
      <c r="B193" s="11"/>
      <c r="C193" s="11"/>
      <c r="D193" s="11"/>
      <c r="E193" s="11"/>
    </row>
    <row r="194" spans="1:5" ht="15">
      <c r="A194" s="40"/>
      <c r="B194" s="11"/>
      <c r="C194" s="11"/>
      <c r="D194" s="11"/>
      <c r="E194" s="11"/>
    </row>
    <row r="195" spans="1:5" ht="15">
      <c r="A195" s="12" t="s">
        <v>149</v>
      </c>
      <c r="B195" s="11"/>
      <c r="C195" s="11"/>
      <c r="D195" s="11"/>
      <c r="E195" s="11"/>
    </row>
    <row r="196" spans="1:5" ht="15">
      <c r="A196" s="13"/>
      <c r="B196" s="11"/>
      <c r="C196" s="11"/>
      <c r="D196" s="11"/>
      <c r="E196" s="11"/>
    </row>
    <row r="197" spans="1:5" ht="15">
      <c r="A197" s="40" t="s">
        <v>148</v>
      </c>
      <c r="B197" s="11"/>
      <c r="C197" s="11"/>
      <c r="D197" s="11"/>
      <c r="E197" s="11"/>
    </row>
    <row r="198" spans="1:5" ht="18" customHeight="1">
      <c r="A198" s="11"/>
      <c r="B198" s="11"/>
      <c r="C198" s="11"/>
      <c r="D198" s="11"/>
      <c r="E198" s="11"/>
    </row>
    <row r="199" spans="1:5" ht="18" customHeight="1">
      <c r="A199" s="12" t="s">
        <v>150</v>
      </c>
      <c r="B199" s="11"/>
      <c r="C199" s="11"/>
      <c r="D199" s="11"/>
      <c r="E199" s="11"/>
    </row>
    <row r="200" spans="1:5" ht="18" customHeight="1">
      <c r="A200" s="13"/>
      <c r="B200" s="11"/>
      <c r="C200" s="11"/>
      <c r="D200" s="11"/>
      <c r="E200" s="11"/>
    </row>
    <row r="201" spans="1:5" ht="18" customHeight="1">
      <c r="A201" s="38" t="s">
        <v>8</v>
      </c>
      <c r="B201" s="17"/>
      <c r="C201" s="53">
        <v>6945925</v>
      </c>
      <c r="D201" s="11"/>
      <c r="E201" s="11"/>
    </row>
    <row r="202" spans="1:5" ht="15">
      <c r="A202" s="38" t="s">
        <v>9</v>
      </c>
      <c r="B202" s="17"/>
      <c r="C202" s="53">
        <v>7103892</v>
      </c>
      <c r="D202" s="11"/>
      <c r="E202" s="11"/>
    </row>
    <row r="203" spans="1:5" ht="15">
      <c r="A203" s="38" t="s">
        <v>36</v>
      </c>
      <c r="B203" s="17"/>
      <c r="C203" s="53">
        <f>C201-C202</f>
        <v>-157967</v>
      </c>
      <c r="D203" s="11"/>
      <c r="E203" s="16"/>
    </row>
    <row r="204" spans="1:5" ht="15">
      <c r="A204" s="40" t="s">
        <v>75</v>
      </c>
      <c r="B204" s="11"/>
      <c r="C204" s="54">
        <v>189720</v>
      </c>
      <c r="D204" s="11"/>
      <c r="E204" s="11"/>
    </row>
    <row r="205" spans="1:5" ht="15">
      <c r="A205" s="56" t="s">
        <v>151</v>
      </c>
      <c r="B205" s="57"/>
      <c r="C205" s="55">
        <f>C204+C203</f>
        <v>31753</v>
      </c>
      <c r="D205" s="11"/>
      <c r="E205" s="11"/>
    </row>
    <row r="206" spans="1:5" ht="15">
      <c r="A206" s="13"/>
      <c r="B206" s="11"/>
      <c r="C206" s="11"/>
      <c r="D206" s="11"/>
      <c r="E206" s="11"/>
    </row>
    <row r="207" spans="1:5" ht="15">
      <c r="A207" s="10"/>
      <c r="B207" s="11"/>
      <c r="C207" s="11"/>
      <c r="D207" s="11"/>
      <c r="E207" s="11"/>
    </row>
    <row r="208" spans="1:5" ht="12.75">
      <c r="A208" s="11"/>
      <c r="B208" s="11"/>
      <c r="C208" s="11"/>
      <c r="D208" s="11"/>
      <c r="E208" s="11"/>
    </row>
    <row r="209" spans="1:5" ht="12.75">
      <c r="A209" s="11"/>
      <c r="B209" s="11"/>
      <c r="C209" s="11"/>
      <c r="D209" s="11"/>
      <c r="E209" s="11"/>
    </row>
    <row r="210" spans="1:5" ht="15">
      <c r="A210" s="12" t="s">
        <v>152</v>
      </c>
      <c r="B210" s="11"/>
      <c r="C210" s="11"/>
      <c r="D210" s="11"/>
      <c r="E210" s="11"/>
    </row>
    <row r="211" spans="1:5" ht="12.75">
      <c r="A211" s="11"/>
      <c r="B211" s="11"/>
      <c r="C211" s="11"/>
      <c r="D211" s="11"/>
      <c r="E211" s="11"/>
    </row>
    <row r="212" spans="1:5" ht="12.75">
      <c r="A212" s="41" t="s">
        <v>153</v>
      </c>
      <c r="B212" s="11"/>
      <c r="C212" s="11"/>
      <c r="D212" s="11"/>
      <c r="E212" s="11"/>
    </row>
    <row r="213" spans="1:5" ht="12.75">
      <c r="A213" s="11"/>
      <c r="B213" s="11"/>
      <c r="C213" s="11"/>
      <c r="D213" s="11"/>
      <c r="E213" s="11"/>
    </row>
    <row r="214" spans="1:5" ht="15">
      <c r="A214" s="13"/>
      <c r="B214" s="11"/>
      <c r="C214" s="11"/>
      <c r="D214" s="11"/>
      <c r="E214" s="11"/>
    </row>
    <row r="215" spans="1:5" ht="15">
      <c r="A215" s="13"/>
      <c r="B215" s="11"/>
      <c r="D215" s="11"/>
      <c r="E215" s="11"/>
    </row>
    <row r="216" spans="1:5" ht="15">
      <c r="A216" s="40" t="s">
        <v>154</v>
      </c>
      <c r="B216" s="11"/>
      <c r="D216" s="11"/>
      <c r="E216" s="11"/>
    </row>
    <row r="217" spans="1:5" ht="15">
      <c r="A217" s="13"/>
      <c r="B217" s="11"/>
      <c r="D217" s="11"/>
      <c r="E217" s="11"/>
    </row>
    <row r="218" spans="1:5" ht="20.25" customHeight="1">
      <c r="A218" s="13" t="s">
        <v>10</v>
      </c>
      <c r="B218" s="11"/>
      <c r="C218" s="13" t="s">
        <v>11</v>
      </c>
      <c r="D218" s="11"/>
      <c r="E218" s="11"/>
    </row>
    <row r="219" spans="1:5" ht="22.5" customHeight="1">
      <c r="A219" s="13" t="s">
        <v>78</v>
      </c>
      <c r="B219" s="11"/>
      <c r="C219" s="3" t="s">
        <v>79</v>
      </c>
      <c r="D219" s="11"/>
      <c r="E219" s="11"/>
    </row>
    <row r="220" spans="1:5" ht="28.5" customHeight="1">
      <c r="A220" s="13" t="s">
        <v>12</v>
      </c>
      <c r="B220" s="11"/>
      <c r="C220" s="13" t="s">
        <v>12</v>
      </c>
      <c r="D220" s="11"/>
      <c r="E220" s="11"/>
    </row>
    <row r="221" spans="2:5" ht="12.75">
      <c r="B221" s="11"/>
      <c r="C221" s="11"/>
      <c r="D221" s="11"/>
      <c r="E221" s="11"/>
    </row>
    <row r="222" spans="1:5" ht="15">
      <c r="A222" s="13"/>
      <c r="B222" s="11"/>
      <c r="C222" s="11"/>
      <c r="D222" s="11"/>
      <c r="E222" s="11"/>
    </row>
    <row r="223" ht="12.75">
      <c r="A223" s="11"/>
    </row>
  </sheetData>
  <sheetProtection/>
  <mergeCells count="7">
    <mergeCell ref="A205:B205"/>
    <mergeCell ref="A8:E8"/>
    <mergeCell ref="A9:E9"/>
    <mergeCell ref="A19:C19"/>
    <mergeCell ref="A24:C24"/>
    <mergeCell ref="A25:C25"/>
    <mergeCell ref="A63:C63"/>
  </mergeCells>
  <conditionalFormatting sqref="D109:D112">
    <cfRule type="cellIs" priority="1" dxfId="1" operator="notEqual" stopIfTrue="1">
      <formula>ROUND(D109,0)</formula>
    </cfRule>
    <cfRule type="cellIs" priority="2" dxfId="0" operator="lessThan" stopIfTrue="1">
      <formula>0</formula>
    </cfRule>
  </conditionalFormatting>
  <dataValidations count="1">
    <dataValidation type="whole" operator="greaterThanOrEqual" allowBlank="1" showErrorMessage="1" errorTitle="Nedozvoljen unos" error="Dozvoljen je samo upis cijelih brojeva, većih ili jednakih nuli, ako je iznos nula (tj. nema podatka), upišite nulu" sqref="D109:D112">
      <formula1>0</formula1>
    </dataValidation>
  </dataValidation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78" r:id="rId1"/>
  <rowBreaks count="3" manualBreakCount="3">
    <brk id="94" max="255" man="1"/>
    <brk id="149" max="255" man="1"/>
    <brk id="1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2021-02-01T07:36:56Z</cp:lastPrinted>
  <dcterms:created xsi:type="dcterms:W3CDTF">1996-10-14T23:33:28Z</dcterms:created>
  <dcterms:modified xsi:type="dcterms:W3CDTF">2021-02-01T07:37:10Z</dcterms:modified>
  <cp:category/>
  <cp:version/>
  <cp:contentType/>
  <cp:contentStatus/>
</cp:coreProperties>
</file>